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1" i="1" l="1"/>
  <c r="O10" i="1"/>
  <c r="O8" i="1"/>
  <c r="O7" i="1"/>
  <c r="O9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/>
  <c r="P11" i="1"/>
  <c r="E16" i="1" s="1"/>
  <c r="M11" i="1"/>
  <c r="L11" i="1"/>
  <c r="K11" i="1"/>
  <c r="J11" i="1"/>
  <c r="I15" i="1"/>
  <c r="H11" i="1"/>
  <c r="H15" i="1" s="1"/>
  <c r="G11" i="1"/>
  <c r="G15" i="1" s="1"/>
  <c r="G18" i="1" s="1"/>
  <c r="F11" i="1"/>
  <c r="F15" i="1" s="1"/>
  <c r="E11" i="1"/>
  <c r="E15" i="1" s="1"/>
  <c r="K16" i="1" l="1"/>
  <c r="D12" i="1"/>
  <c r="O11" i="1"/>
  <c r="N11" i="1" s="1"/>
  <c r="N15" i="1" s="1"/>
  <c r="E18" i="1"/>
  <c r="M15" i="1"/>
  <c r="O16" i="1"/>
  <c r="I18" i="1"/>
  <c r="M16" i="1"/>
  <c r="F18" i="1"/>
  <c r="K15" i="1"/>
  <c r="L15" i="1"/>
  <c r="H18" i="1"/>
  <c r="L18" i="1" s="1"/>
  <c r="L16" i="1"/>
  <c r="O15" i="1" l="1"/>
  <c r="O18" i="1" s="1"/>
  <c r="N18" i="1" s="1"/>
  <c r="K18" i="1"/>
  <c r="M18" i="1"/>
</calcChain>
</file>

<file path=xl/sharedStrings.xml><?xml version="1.0" encoding="utf-8"?>
<sst xmlns="http://schemas.openxmlformats.org/spreadsheetml/2006/main" count="142" uniqueCount="100">
  <si>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</si>
  <si>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</si>
  <si>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</si>
  <si>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</si>
  <si>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</si>
  <si>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</si>
  <si>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</si>
  <si>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</si>
  <si>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</si>
  <si>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</si>
  <si>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</si>
  <si>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</si>
  <si>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</si>
  <si>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</si>
  <si>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</si>
  <si>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</si>
  <si>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</si>
  <si>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</si>
  <si>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</si>
  <si>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</si>
  <si>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</si>
  <si>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</si>
  <si>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</si>
  <si>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</si>
  <si>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</si>
  <si>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</si>
  <si>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</si>
  <si>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</si>
  <si>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</si>
  <si>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</si>
  <si>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</si>
  <si>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</si>
  <si>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</si>
  <si>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</si>
  <si>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</si>
  <si>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11.</t>
  </si>
  <si>
    <t>Lippo</t>
  </si>
  <si>
    <t>ykköspesis</t>
  </si>
  <si>
    <t>KL - %</t>
  </si>
  <si>
    <t>Ottelu</t>
  </si>
  <si>
    <t>1.  ottelu</t>
  </si>
  <si>
    <t>Lyöty juoksu</t>
  </si>
  <si>
    <t>5.  ottelu</t>
  </si>
  <si>
    <t>Tuotu juoksu</t>
  </si>
  <si>
    <t>Kunnari</t>
  </si>
  <si>
    <t>play off</t>
  </si>
  <si>
    <t>Jenni Rahikainen</t>
  </si>
  <si>
    <t>13.05. 2009  Lipottaret - TyTe  2-0  (3-1, 2-1)</t>
  </si>
  <si>
    <t xml:space="preserve">  18 v   5 kk   3 pv</t>
  </si>
  <si>
    <t>31.05. 2009  Lipottaret - PeTo-Jussit  0-2  (3-7, 6-7)</t>
  </si>
  <si>
    <t xml:space="preserve">  18 v   5 kk  21 pv</t>
  </si>
  <si>
    <t>15.07. 2009  TyTe - Lipottaret  0-1  (4-7, 3-3)</t>
  </si>
  <si>
    <t>17.  ottelu</t>
  </si>
  <si>
    <t xml:space="preserve">  18 v   7 kk   5 pv</t>
  </si>
  <si>
    <t>PeTo-Jussit</t>
  </si>
  <si>
    <t>9.</t>
  </si>
  <si>
    <t>10.12.1990   Oulu</t>
  </si>
  <si>
    <t>Seurat</t>
  </si>
  <si>
    <t>Lippo Juniorit = Oulun Lippo Juniorit  (2003),  kasvattajaseura</t>
  </si>
  <si>
    <t>Lippo = Oulun Lippo  (1955)</t>
  </si>
  <si>
    <t>PeTo-Jussit = PeTo-Jussit, Seinäjoki  (2004)</t>
  </si>
  <si>
    <t>suomensarja</t>
  </si>
  <si>
    <t>Lippo Juniorit</t>
  </si>
  <si>
    <t>Pesäkarhut = Pesäkarhut, Pori  (1985)</t>
  </si>
  <si>
    <t>Pesäkarhut</t>
  </si>
  <si>
    <t>3.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</si>
  <si>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</si>
  <si>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</si>
  <si>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</si>
  <si>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</si>
  <si>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</si>
  <si>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</si>
  <si>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</si>
  <si>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</si>
  <si>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</si>
  <si>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</si>
  <si>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</si>
  <si>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</si>
  <si>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</si>
  <si>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</si>
  <si>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</si>
  <si>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</si>
  <si>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2v</t>
  </si>
  <si>
    <t>Hannu Kalmari</t>
  </si>
  <si>
    <t>29.06. 2008  Raahe</t>
  </si>
  <si>
    <t>1v</t>
  </si>
  <si>
    <t>Tommi Joensuu</t>
  </si>
  <si>
    <t xml:space="preserve">  2-0  (4-3, 5-3)</t>
  </si>
  <si>
    <t>1/8</t>
  </si>
  <si>
    <t>1/3</t>
  </si>
  <si>
    <t>0/1</t>
  </si>
  <si>
    <t>0/2</t>
  </si>
  <si>
    <t xml:space="preserve">  2-1  (1-4, 4-3, 1-0)</t>
  </si>
  <si>
    <t>3/10</t>
  </si>
  <si>
    <t>1/2</t>
  </si>
  <si>
    <t>1/5</t>
  </si>
  <si>
    <t>4/18</t>
  </si>
  <si>
    <t>0/3</t>
  </si>
  <si>
    <t>1/7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</si>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</sst>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10" borderId="3" xfId="1" applyNumberFormat="1" applyFont="1" applyFill="1" applyBorder="1" applyAlignment="1"/>
    <xf numFmtId="49" fontId="2" fillId="10" borderId="1" xfId="0" applyNumberFormat="1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10" borderId="3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1" customWidth="1"/>
    <col min="4" max="4" width="1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3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9"/>
      <c r="AH3" s="9"/>
      <c r="AI3" s="9"/>
      <c r="AJ3" s="9"/>
      <c r="AK3" s="9"/>
      <c r="AL3" s="9"/>
    </row>
    <row r="4" spans="1:38" ht="15" customHeight="1" x14ac:dyDescent="0.25">
      <c r="A4" s="1"/>
      <c r="B4" s="85">
        <v>2006</v>
      </c>
      <c r="C4" s="85"/>
      <c r="D4" s="86" t="s">
        <v>36</v>
      </c>
      <c r="E4" s="87"/>
      <c r="F4" s="88" t="s">
        <v>61</v>
      </c>
      <c r="G4" s="89"/>
      <c r="H4" s="90"/>
      <c r="I4" s="87"/>
      <c r="J4" s="87"/>
      <c r="K4" s="87"/>
      <c r="L4" s="87"/>
      <c r="M4" s="87"/>
      <c r="N4" s="91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9"/>
      <c r="AH4" s="9"/>
      <c r="AI4" s="9"/>
      <c r="AJ4" s="9"/>
      <c r="AK4" s="9"/>
      <c r="AL4" s="9"/>
    </row>
    <row r="5" spans="1:38" ht="15" customHeight="1" x14ac:dyDescent="0.25">
      <c r="A5" s="1"/>
      <c r="B5" s="26">
        <v>2007</v>
      </c>
      <c r="C5" s="26"/>
      <c r="D5" s="27" t="s">
        <v>62</v>
      </c>
      <c r="E5" s="28"/>
      <c r="F5" s="29" t="s">
        <v>37</v>
      </c>
      <c r="G5" s="84"/>
      <c r="H5" s="83"/>
      <c r="I5" s="28"/>
      <c r="J5" s="28"/>
      <c r="K5" s="28"/>
      <c r="L5" s="28"/>
      <c r="M5" s="28"/>
      <c r="N5" s="30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26">
        <v>2008</v>
      </c>
      <c r="C6" s="26"/>
      <c r="D6" s="27" t="s">
        <v>62</v>
      </c>
      <c r="E6" s="28"/>
      <c r="F6" s="29" t="s">
        <v>37</v>
      </c>
      <c r="G6" s="84"/>
      <c r="H6" s="83"/>
      <c r="I6" s="28"/>
      <c r="J6" s="28"/>
      <c r="K6" s="28"/>
      <c r="L6" s="28"/>
      <c r="M6" s="28"/>
      <c r="N6" s="3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34">
        <v>2009</v>
      </c>
      <c r="C7" s="34" t="s">
        <v>34</v>
      </c>
      <c r="D7" s="35" t="s">
        <v>62</v>
      </c>
      <c r="E7" s="32">
        <v>24</v>
      </c>
      <c r="F7" s="32">
        <v>1</v>
      </c>
      <c r="G7" s="32">
        <v>11</v>
      </c>
      <c r="H7" s="32">
        <v>9</v>
      </c>
      <c r="I7" s="32">
        <v>54</v>
      </c>
      <c r="J7" s="32">
        <v>18</v>
      </c>
      <c r="K7" s="32">
        <v>8</v>
      </c>
      <c r="L7" s="32">
        <v>16</v>
      </c>
      <c r="M7" s="32">
        <v>12</v>
      </c>
      <c r="N7" s="36">
        <v>0.44259999999999999</v>
      </c>
      <c r="O7" s="24">
        <f>PRODUCT(I7/N7)</f>
        <v>122.00632625395392</v>
      </c>
      <c r="P7" s="32">
        <v>3</v>
      </c>
      <c r="Q7" s="32">
        <v>0</v>
      </c>
      <c r="R7" s="32">
        <v>2</v>
      </c>
      <c r="S7" s="32">
        <v>0</v>
      </c>
      <c r="T7" s="32">
        <v>6</v>
      </c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 t="s">
        <v>45</v>
      </c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34">
        <v>2010</v>
      </c>
      <c r="C8" s="34" t="s">
        <v>35</v>
      </c>
      <c r="D8" s="35" t="s">
        <v>62</v>
      </c>
      <c r="E8" s="32">
        <v>8</v>
      </c>
      <c r="F8" s="32">
        <v>0</v>
      </c>
      <c r="G8" s="32">
        <v>0</v>
      </c>
      <c r="H8" s="32">
        <v>8</v>
      </c>
      <c r="I8" s="32">
        <v>20</v>
      </c>
      <c r="J8" s="32">
        <v>10</v>
      </c>
      <c r="K8" s="32">
        <v>9</v>
      </c>
      <c r="L8" s="32">
        <v>1</v>
      </c>
      <c r="M8" s="32">
        <v>0</v>
      </c>
      <c r="N8" s="36">
        <v>0.3921</v>
      </c>
      <c r="O8" s="24">
        <f>PRODUCT(I8/N8)</f>
        <v>51.007396072430502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34">
        <v>2011</v>
      </c>
      <c r="C9" s="34" t="s">
        <v>55</v>
      </c>
      <c r="D9" s="35" t="s">
        <v>54</v>
      </c>
      <c r="E9" s="32">
        <v>21</v>
      </c>
      <c r="F9" s="32">
        <v>2</v>
      </c>
      <c r="G9" s="32">
        <v>19</v>
      </c>
      <c r="H9" s="32">
        <v>6</v>
      </c>
      <c r="I9" s="32">
        <v>64</v>
      </c>
      <c r="J9" s="32">
        <v>14</v>
      </c>
      <c r="K9" s="32">
        <v>13</v>
      </c>
      <c r="L9" s="32">
        <v>16</v>
      </c>
      <c r="M9" s="32">
        <v>21</v>
      </c>
      <c r="N9" s="36">
        <v>0.46700000000000003</v>
      </c>
      <c r="O9" s="24">
        <f>PRODUCT(I9/N9)</f>
        <v>137.04496788008564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32">
        <v>2012</v>
      </c>
      <c r="C10" s="32" t="s">
        <v>65</v>
      </c>
      <c r="D10" s="35" t="s">
        <v>64</v>
      </c>
      <c r="E10" s="32">
        <v>21</v>
      </c>
      <c r="F10" s="32">
        <v>1</v>
      </c>
      <c r="G10" s="32">
        <v>5</v>
      </c>
      <c r="H10" s="32">
        <v>13</v>
      </c>
      <c r="I10" s="32">
        <v>58</v>
      </c>
      <c r="J10" s="32">
        <v>25</v>
      </c>
      <c r="K10" s="32">
        <v>8</v>
      </c>
      <c r="L10" s="32">
        <v>19</v>
      </c>
      <c r="M10" s="32">
        <v>6</v>
      </c>
      <c r="N10" s="36">
        <v>0.49199999999999999</v>
      </c>
      <c r="O10" s="92">
        <f>PRODUCT(I10/N10)</f>
        <v>117.88617886178862</v>
      </c>
      <c r="P10" s="32">
        <v>10</v>
      </c>
      <c r="Q10" s="32">
        <v>0</v>
      </c>
      <c r="R10" s="32">
        <v>3</v>
      </c>
      <c r="S10" s="32">
        <v>5</v>
      </c>
      <c r="T10" s="32">
        <v>38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>
        <v>1</v>
      </c>
      <c r="AF10" s="14" t="s">
        <v>45</v>
      </c>
      <c r="AG10" s="9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74</v>
      </c>
      <c r="F11" s="19">
        <f t="shared" si="0"/>
        <v>4</v>
      </c>
      <c r="G11" s="19">
        <f t="shared" si="0"/>
        <v>35</v>
      </c>
      <c r="H11" s="19">
        <f t="shared" si="0"/>
        <v>36</v>
      </c>
      <c r="I11" s="19">
        <f t="shared" si="0"/>
        <v>196</v>
      </c>
      <c r="J11" s="19">
        <f t="shared" si="0"/>
        <v>67</v>
      </c>
      <c r="K11" s="19">
        <f t="shared" si="0"/>
        <v>38</v>
      </c>
      <c r="L11" s="19">
        <f t="shared" si="0"/>
        <v>52</v>
      </c>
      <c r="M11" s="19">
        <f t="shared" si="0"/>
        <v>39</v>
      </c>
      <c r="N11" s="37">
        <f>PRODUCT(I11/O11)</f>
        <v>0.45800292085926925</v>
      </c>
      <c r="O11" s="93">
        <f>SUM(O7:O10)</f>
        <v>427.94486906825864</v>
      </c>
      <c r="P11" s="19">
        <f t="shared" ref="P11:AE11" si="1">SUM(P4:P10)</f>
        <v>13</v>
      </c>
      <c r="Q11" s="19">
        <f t="shared" si="1"/>
        <v>0</v>
      </c>
      <c r="R11" s="19">
        <f t="shared" si="1"/>
        <v>5</v>
      </c>
      <c r="S11" s="19">
        <f t="shared" si="1"/>
        <v>5</v>
      </c>
      <c r="T11" s="19">
        <f t="shared" si="1"/>
        <v>44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1</v>
      </c>
      <c r="AF11" s="14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35" t="s">
        <v>2</v>
      </c>
      <c r="C12" s="38"/>
      <c r="D12" s="39">
        <f>SUM(F11:H11)+((I11-F11-G11)/3)+(E11/3)+(Z11*25)+(AA11*25)+(AB11*10)+(AC11*25)+(AD11*20)+(AE11*15)</f>
        <v>167</v>
      </c>
      <c r="E12" s="1"/>
      <c r="F12" s="1"/>
      <c r="G12" s="1"/>
      <c r="H12" s="1"/>
      <c r="I12" s="1"/>
      <c r="J12" s="1"/>
      <c r="K12" s="1"/>
      <c r="L12" s="1"/>
      <c r="M12" s="1"/>
      <c r="N12" s="4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1"/>
      <c r="AE12" s="1"/>
      <c r="AF12" s="1"/>
      <c r="AG12" s="9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0"/>
      <c r="O13" s="3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3"/>
      <c r="AG13" s="9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4"/>
      <c r="D14" s="44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38</v>
      </c>
      <c r="O14" s="24"/>
      <c r="P14" s="45" t="s">
        <v>33</v>
      </c>
      <c r="Q14" s="13"/>
      <c r="R14" s="13"/>
      <c r="S14" s="13"/>
      <c r="T14" s="46"/>
      <c r="U14" s="46"/>
      <c r="V14" s="46"/>
      <c r="W14" s="46"/>
      <c r="X14" s="46"/>
      <c r="Y14" s="13"/>
      <c r="Z14" s="13"/>
      <c r="AA14" s="13"/>
      <c r="AB14" s="13"/>
      <c r="AC14" s="13"/>
      <c r="AD14" s="13"/>
      <c r="AE14" s="13"/>
      <c r="AF14" s="47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13"/>
      <c r="D15" s="48"/>
      <c r="E15" s="32">
        <f>PRODUCT(E11)</f>
        <v>74</v>
      </c>
      <c r="F15" s="32">
        <f>PRODUCT(F11)</f>
        <v>4</v>
      </c>
      <c r="G15" s="32">
        <f>PRODUCT(G11)</f>
        <v>35</v>
      </c>
      <c r="H15" s="32">
        <f>PRODUCT(H11)</f>
        <v>36</v>
      </c>
      <c r="I15" s="32">
        <f>PRODUCT(I11)</f>
        <v>196</v>
      </c>
      <c r="J15" s="1"/>
      <c r="K15" s="49">
        <f>PRODUCT((F15+G15)/E15)</f>
        <v>0.52702702702702697</v>
      </c>
      <c r="L15" s="49">
        <f>PRODUCT(H15/E15)</f>
        <v>0.48648648648648651</v>
      </c>
      <c r="M15" s="49">
        <f>PRODUCT(I15/E15)</f>
        <v>2.6486486486486487</v>
      </c>
      <c r="N15" s="50">
        <f>PRODUCT(N11)</f>
        <v>0.45800292085926925</v>
      </c>
      <c r="O15" s="24">
        <f>PRODUCT(O11)</f>
        <v>427.94486906825864</v>
      </c>
      <c r="P15" s="51" t="s">
        <v>39</v>
      </c>
      <c r="Q15" s="52"/>
      <c r="R15" s="52"/>
      <c r="S15" s="53" t="s">
        <v>47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 t="s">
        <v>40</v>
      </c>
      <c r="AE15" s="53"/>
      <c r="AF15" s="55" t="s">
        <v>48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56" t="s">
        <v>18</v>
      </c>
      <c r="C16" s="57"/>
      <c r="D16" s="58"/>
      <c r="E16" s="32">
        <f>SUM(P11)</f>
        <v>13</v>
      </c>
      <c r="F16" s="32">
        <f>SUM(Q11)</f>
        <v>0</v>
      </c>
      <c r="G16" s="32">
        <f>SUM(R11)</f>
        <v>5</v>
      </c>
      <c r="H16" s="32">
        <f>SUM(S11)</f>
        <v>5</v>
      </c>
      <c r="I16" s="32">
        <f>SUM(T11)</f>
        <v>44</v>
      </c>
      <c r="J16" s="1"/>
      <c r="K16" s="49">
        <f>PRODUCT((F16+G16)/E16)</f>
        <v>0.38461538461538464</v>
      </c>
      <c r="L16" s="49">
        <f>PRODUCT(H16/E16)</f>
        <v>0.38461538461538464</v>
      </c>
      <c r="M16" s="49">
        <f>PRODUCT(I16/E16)</f>
        <v>3.3846153846153846</v>
      </c>
      <c r="N16" s="36">
        <v>0.51800000000000002</v>
      </c>
      <c r="O16" s="24">
        <f>PRODUCT(I16/N16)</f>
        <v>84.942084942084946</v>
      </c>
      <c r="P16" s="59" t="s">
        <v>41</v>
      </c>
      <c r="Q16" s="60"/>
      <c r="R16" s="60"/>
      <c r="S16" s="61" t="s">
        <v>47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40</v>
      </c>
      <c r="AE16" s="61"/>
      <c r="AF16" s="63" t="s">
        <v>48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19</v>
      </c>
      <c r="C17" s="65"/>
      <c r="D17" s="66"/>
      <c r="E17" s="33"/>
      <c r="F17" s="33"/>
      <c r="G17" s="33"/>
      <c r="H17" s="33"/>
      <c r="I17" s="33"/>
      <c r="J17" s="1"/>
      <c r="K17" s="67"/>
      <c r="L17" s="67"/>
      <c r="M17" s="67"/>
      <c r="N17" s="68"/>
      <c r="O17" s="24"/>
      <c r="P17" s="59" t="s">
        <v>43</v>
      </c>
      <c r="Q17" s="60"/>
      <c r="R17" s="60"/>
      <c r="S17" s="61" t="s">
        <v>49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42</v>
      </c>
      <c r="AE17" s="61"/>
      <c r="AF17" s="63" t="s">
        <v>50</v>
      </c>
      <c r="AG17" s="9"/>
      <c r="AH17" s="9"/>
      <c r="AI17" s="9"/>
      <c r="AJ17" s="9"/>
      <c r="AK17" s="9"/>
      <c r="AL17" s="9"/>
    </row>
    <row r="18" spans="1:38" s="10" customFormat="1" ht="15" customHeight="1" x14ac:dyDescent="0.2">
      <c r="A18" s="1"/>
      <c r="B18" s="69" t="s">
        <v>20</v>
      </c>
      <c r="C18" s="70"/>
      <c r="D18" s="71"/>
      <c r="E18" s="19">
        <f>SUM(E15:E17)</f>
        <v>87</v>
      </c>
      <c r="F18" s="19">
        <f>SUM(F15:F17)</f>
        <v>4</v>
      </c>
      <c r="G18" s="19">
        <f>SUM(G15:G17)</f>
        <v>40</v>
      </c>
      <c r="H18" s="19">
        <f>SUM(H15:H17)</f>
        <v>41</v>
      </c>
      <c r="I18" s="19">
        <f>SUM(I15:I17)</f>
        <v>240</v>
      </c>
      <c r="J18" s="1"/>
      <c r="K18" s="72">
        <f>PRODUCT((F18+G18)/E18)</f>
        <v>0.50574712643678166</v>
      </c>
      <c r="L18" s="72">
        <f>PRODUCT(H18/E18)</f>
        <v>0.47126436781609193</v>
      </c>
      <c r="M18" s="72">
        <f>PRODUCT(I18/E18)</f>
        <v>2.7586206896551726</v>
      </c>
      <c r="N18" s="37">
        <f>PRODUCT(I18/O18)</f>
        <v>0.46793937362493299</v>
      </c>
      <c r="O18" s="24">
        <f>SUM(O15:O17)</f>
        <v>512.88695401034363</v>
      </c>
      <c r="P18" s="73" t="s">
        <v>44</v>
      </c>
      <c r="Q18" s="74"/>
      <c r="R18" s="74"/>
      <c r="S18" s="75" t="s">
        <v>51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52</v>
      </c>
      <c r="AE18" s="75"/>
      <c r="AF18" s="77" t="s">
        <v>53</v>
      </c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41"/>
      <c r="C19" s="41"/>
      <c r="D19" s="41"/>
      <c r="E19" s="41"/>
      <c r="F19" s="41"/>
      <c r="G19" s="41"/>
      <c r="H19" s="41"/>
      <c r="I19" s="41"/>
      <c r="J19" s="1"/>
      <c r="K19" s="41"/>
      <c r="L19" s="41"/>
      <c r="M19" s="41"/>
      <c r="N19" s="40"/>
      <c r="O19" s="24"/>
      <c r="P19" s="1"/>
      <c r="Q19" s="42"/>
      <c r="R19" s="1"/>
      <c r="S19" s="1"/>
      <c r="T19" s="24"/>
      <c r="U19" s="24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57</v>
      </c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42"/>
      <c r="D21" s="1" t="s">
        <v>59</v>
      </c>
      <c r="E21" s="1"/>
      <c r="F21" s="24"/>
      <c r="G21" s="24"/>
      <c r="H21" s="24"/>
      <c r="I21" s="1"/>
      <c r="J21" s="1"/>
      <c r="K21" s="1"/>
      <c r="L21" s="1"/>
      <c r="M21" s="1"/>
      <c r="N21" s="1"/>
      <c r="O21" s="79"/>
      <c r="P21" s="1"/>
      <c r="Q21" s="42"/>
      <c r="R21" s="1"/>
      <c r="S21" s="42"/>
      <c r="T21" s="79"/>
      <c r="U21" s="79"/>
      <c r="V21" s="24"/>
      <c r="W21" s="1"/>
      <c r="X21" s="1"/>
      <c r="Y21" s="1"/>
      <c r="Z21" s="1"/>
      <c r="AA21" s="1"/>
      <c r="AB21" s="1"/>
      <c r="AC21" s="1"/>
      <c r="AD21" s="9"/>
      <c r="AE21" s="24"/>
      <c r="AF21" s="24"/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42"/>
      <c r="D22" s="1" t="s">
        <v>60</v>
      </c>
      <c r="E22" s="1"/>
      <c r="F22" s="24"/>
      <c r="G22" s="24"/>
      <c r="H22" s="24"/>
      <c r="I22" s="1"/>
      <c r="J22" s="1"/>
      <c r="K22" s="1"/>
      <c r="L22" s="1"/>
      <c r="M22" s="1"/>
      <c r="N22" s="1"/>
      <c r="O22" s="79"/>
      <c r="P22" s="1"/>
      <c r="Q22" s="42"/>
      <c r="R22" s="1"/>
      <c r="S22" s="42"/>
      <c r="T22" s="79"/>
      <c r="U22" s="79"/>
      <c r="V22" s="24"/>
      <c r="W22" s="1"/>
      <c r="X22" s="1"/>
      <c r="Y22" s="1"/>
      <c r="Z22" s="1"/>
      <c r="AA22" s="1"/>
      <c r="AB22" s="1"/>
      <c r="AC22" s="1"/>
      <c r="AD22" s="9"/>
      <c r="AE22" s="24"/>
      <c r="AF22" s="24"/>
      <c r="AG22" s="9"/>
      <c r="AH22" s="9"/>
      <c r="AI22" s="9"/>
      <c r="AJ22" s="9"/>
      <c r="AK22" s="9"/>
      <c r="AL22" s="9"/>
    </row>
    <row r="23" spans="1:38" s="80" customFormat="1" ht="15" customHeight="1" x14ac:dyDescent="0.2">
      <c r="A23" s="1"/>
      <c r="B23" s="1"/>
      <c r="C23" s="42"/>
      <c r="D23" s="1" t="s">
        <v>63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79"/>
      <c r="P23" s="1"/>
      <c r="Q23" s="42"/>
      <c r="R23" s="1"/>
      <c r="S23" s="42"/>
      <c r="T23" s="79"/>
      <c r="U23" s="79"/>
      <c r="V23" s="24"/>
      <c r="W23" s="1"/>
      <c r="X23" s="1"/>
      <c r="Y23" s="1"/>
      <c r="Z23" s="1"/>
      <c r="AA23" s="1"/>
      <c r="AB23" s="1"/>
      <c r="AC23" s="1"/>
      <c r="AD23" s="9"/>
      <c r="AE23" s="24"/>
      <c r="AF23" s="24"/>
      <c r="AG23" s="9"/>
      <c r="AH23" s="9"/>
      <c r="AI23" s="9"/>
      <c r="AJ23" s="9"/>
      <c r="AK23" s="9"/>
      <c r="AL23" s="9"/>
    </row>
    <row r="24" spans="1:38" s="80" customFormat="1" ht="15" customHeight="1" x14ac:dyDescent="0.2">
      <c r="A24" s="1"/>
      <c r="B24" s="1"/>
      <c r="C24" s="42"/>
      <c r="D24" s="1"/>
      <c r="E24" s="1"/>
      <c r="F24" s="24"/>
      <c r="G24" s="24"/>
      <c r="H24" s="24"/>
      <c r="I24" s="1"/>
      <c r="J24" s="1"/>
      <c r="K24" s="1"/>
      <c r="L24" s="1"/>
      <c r="M24" s="1"/>
      <c r="N24" s="1"/>
      <c r="O24" s="79"/>
      <c r="P24" s="1"/>
      <c r="Q24" s="42"/>
      <c r="R24" s="1"/>
      <c r="S24" s="42"/>
      <c r="T24" s="79"/>
      <c r="U24" s="79"/>
      <c r="V24" s="24"/>
      <c r="W24" s="1"/>
      <c r="X24" s="1"/>
      <c r="Y24" s="1"/>
      <c r="Z24" s="1"/>
      <c r="AA24" s="1"/>
      <c r="AB24" s="1"/>
      <c r="AC24" s="1"/>
      <c r="AD24" s="9"/>
      <c r="AE24" s="24"/>
      <c r="AF24" s="24"/>
      <c r="AG24" s="9"/>
      <c r="AH24" s="9"/>
      <c r="AI24" s="9"/>
      <c r="AJ24" s="9"/>
      <c r="AK24" s="9"/>
      <c r="AL24" s="9"/>
    </row>
    <row r="25" spans="1:38" s="80" customFormat="1" ht="15" customHeight="1" x14ac:dyDescent="0.2">
      <c r="A25" s="1"/>
      <c r="B25" s="1"/>
      <c r="C25" s="42"/>
      <c r="D25" s="1"/>
      <c r="E25" s="1"/>
      <c r="F25" s="24"/>
      <c r="G25" s="24"/>
      <c r="H25" s="24"/>
      <c r="I25" s="1"/>
      <c r="J25" s="1"/>
      <c r="K25" s="1"/>
      <c r="L25" s="1"/>
      <c r="M25" s="1"/>
      <c r="N25" s="1"/>
      <c r="O25" s="79"/>
      <c r="P25" s="1"/>
      <c r="Q25" s="42"/>
      <c r="R25" s="1"/>
      <c r="S25" s="42"/>
      <c r="T25" s="79"/>
      <c r="U25" s="79"/>
      <c r="V25" s="24"/>
      <c r="W25" s="1"/>
      <c r="X25" s="1"/>
      <c r="Y25" s="1"/>
      <c r="Z25" s="1"/>
      <c r="AA25" s="1"/>
      <c r="AB25" s="1"/>
      <c r="AC25" s="1"/>
      <c r="AD25" s="9"/>
      <c r="AE25" s="24"/>
      <c r="AF25" s="24"/>
      <c r="AG25" s="9"/>
      <c r="AH25" s="9"/>
      <c r="AI25" s="9"/>
      <c r="AJ25" s="9"/>
      <c r="AK25" s="9"/>
      <c r="AL25" s="9"/>
    </row>
    <row r="26" spans="1:38" s="80" customFormat="1" ht="15" customHeight="1" x14ac:dyDescent="0.2">
      <c r="A26" s="1"/>
      <c r="B26" s="1"/>
      <c r="C26" s="42"/>
      <c r="D26" s="1"/>
      <c r="E26" s="1"/>
      <c r="F26" s="24"/>
      <c r="G26" s="24"/>
      <c r="H26" s="24"/>
      <c r="I26" s="1"/>
      <c r="J26" s="1"/>
      <c r="K26" s="1"/>
      <c r="L26" s="1"/>
      <c r="M26" s="1"/>
      <c r="N26" s="1"/>
      <c r="O26" s="79"/>
      <c r="P26" s="1"/>
      <c r="Q26" s="42"/>
      <c r="R26" s="1"/>
      <c r="S26" s="42"/>
      <c r="T26" s="79"/>
      <c r="U26" s="79"/>
      <c r="V26" s="24"/>
      <c r="W26" s="1"/>
      <c r="X26" s="1"/>
      <c r="Y26" s="1"/>
      <c r="Z26" s="1"/>
      <c r="AA26" s="1"/>
      <c r="AB26" s="1"/>
      <c r="AC26" s="1"/>
      <c r="AD26" s="9"/>
      <c r="AE26" s="24"/>
      <c r="AF26" s="24"/>
      <c r="AG26" s="9"/>
      <c r="AH26" s="9"/>
      <c r="AI26" s="9"/>
      <c r="AJ26" s="9"/>
      <c r="AK26" s="9"/>
      <c r="AL26" s="9"/>
    </row>
    <row r="27" spans="1:38" s="80" customFormat="1" ht="15" customHeight="1" x14ac:dyDescent="0.2">
      <c r="A27" s="1"/>
      <c r="B27" s="1"/>
      <c r="C27" s="42"/>
      <c r="D27" s="1"/>
      <c r="E27" s="1"/>
      <c r="F27" s="24"/>
      <c r="G27" s="24"/>
      <c r="H27" s="24"/>
      <c r="I27" s="1"/>
      <c r="J27" s="1"/>
      <c r="K27" s="1"/>
      <c r="L27" s="1"/>
      <c r="M27" s="1"/>
      <c r="N27" s="1"/>
      <c r="O27" s="79"/>
      <c r="P27" s="1"/>
      <c r="Q27" s="42"/>
      <c r="R27" s="1"/>
      <c r="S27" s="42"/>
      <c r="T27" s="79"/>
      <c r="U27" s="79"/>
      <c r="V27" s="24"/>
      <c r="W27" s="1"/>
      <c r="X27" s="1"/>
      <c r="Y27" s="1"/>
      <c r="Z27" s="1"/>
      <c r="AA27" s="1"/>
      <c r="AB27" s="1"/>
      <c r="AC27" s="1"/>
      <c r="AD27" s="9"/>
      <c r="AE27" s="24"/>
      <c r="AF27" s="24"/>
      <c r="AG27" s="9"/>
      <c r="AH27" s="9"/>
      <c r="AI27" s="9"/>
      <c r="AJ27" s="9"/>
      <c r="AK27" s="9"/>
      <c r="AL27" s="9"/>
    </row>
    <row r="28" spans="1:38" s="80" customFormat="1" ht="15" customHeight="1" x14ac:dyDescent="0.2">
      <c r="A28" s="1"/>
      <c r="B28" s="1"/>
      <c r="C28" s="42"/>
      <c r="D28" s="1"/>
      <c r="E28" s="1"/>
      <c r="F28" s="24"/>
      <c r="G28" s="24"/>
      <c r="H28" s="24"/>
      <c r="I28" s="1"/>
      <c r="J28" s="1"/>
      <c r="K28" s="1"/>
      <c r="L28" s="1"/>
      <c r="M28" s="1"/>
      <c r="N28" s="1"/>
      <c r="O28" s="79"/>
      <c r="P28" s="1"/>
      <c r="Q28" s="42"/>
      <c r="R28" s="1"/>
      <c r="S28" s="42"/>
      <c r="T28" s="79"/>
      <c r="U28" s="79"/>
      <c r="V28" s="24"/>
      <c r="W28" s="1"/>
      <c r="X28" s="1"/>
      <c r="Y28" s="1"/>
      <c r="Z28" s="1"/>
      <c r="AA28" s="1"/>
      <c r="AB28" s="1"/>
      <c r="AC28" s="1"/>
      <c r="AD28" s="9"/>
      <c r="AE28" s="24"/>
      <c r="AF28" s="24"/>
      <c r="AG28" s="9"/>
      <c r="AH28" s="9"/>
      <c r="AI28" s="9"/>
      <c r="AJ28" s="9"/>
      <c r="AK28" s="9"/>
      <c r="AL28" s="9"/>
    </row>
    <row r="29" spans="1:38" s="80" customFormat="1" ht="15" customHeight="1" x14ac:dyDescent="0.2">
      <c r="A29" s="1"/>
      <c r="B29" s="1"/>
      <c r="C29" s="42"/>
      <c r="D29" s="1"/>
      <c r="E29" s="1"/>
      <c r="F29" s="24"/>
      <c r="G29" s="24"/>
      <c r="H29" s="24"/>
      <c r="I29" s="1"/>
      <c r="J29" s="1"/>
      <c r="K29" s="1"/>
      <c r="L29" s="1"/>
      <c r="M29" s="1"/>
      <c r="N29" s="1"/>
      <c r="O29" s="79"/>
      <c r="P29" s="1"/>
      <c r="Q29" s="42"/>
      <c r="R29" s="1"/>
      <c r="S29" s="42"/>
      <c r="T29" s="79"/>
      <c r="U29" s="79"/>
      <c r="V29" s="24"/>
      <c r="W29" s="1"/>
      <c r="X29" s="1"/>
      <c r="Y29" s="1"/>
      <c r="Z29" s="1"/>
      <c r="AA29" s="1"/>
      <c r="AB29" s="1"/>
      <c r="AC29" s="1"/>
      <c r="AD29" s="9"/>
      <c r="AE29" s="24"/>
      <c r="AF29" s="24"/>
      <c r="AG29" s="9"/>
      <c r="AH29" s="9"/>
      <c r="AI29" s="9"/>
      <c r="AJ29" s="9"/>
      <c r="AK29" s="9"/>
      <c r="AL29" s="9"/>
    </row>
    <row r="30" spans="1:38" s="80" customFormat="1" ht="15" customHeight="1" x14ac:dyDescent="0.2">
      <c r="A30" s="1"/>
      <c r="B30" s="1"/>
      <c r="C30" s="42"/>
      <c r="D30" s="1"/>
      <c r="E30" s="1"/>
      <c r="F30" s="24"/>
      <c r="G30" s="24"/>
      <c r="H30" s="24"/>
      <c r="I30" s="1"/>
      <c r="J30" s="1"/>
      <c r="K30" s="1"/>
      <c r="L30" s="1"/>
      <c r="M30" s="1"/>
      <c r="N30" s="1"/>
      <c r="O30" s="79"/>
      <c r="P30" s="1"/>
      <c r="Q30" s="42"/>
      <c r="R30" s="1"/>
      <c r="S30" s="42"/>
      <c r="T30" s="79"/>
      <c r="U30" s="79"/>
      <c r="V30" s="24"/>
      <c r="W30" s="1"/>
      <c r="X30" s="1"/>
      <c r="Y30" s="1"/>
      <c r="Z30" s="1"/>
      <c r="AA30" s="1"/>
      <c r="AB30" s="1"/>
      <c r="AC30" s="1"/>
      <c r="AD30" s="9"/>
      <c r="AE30" s="24"/>
      <c r="AF30" s="24"/>
      <c r="AG30" s="9"/>
      <c r="AH30" s="9"/>
      <c r="AI30" s="9"/>
      <c r="AJ30" s="9"/>
      <c r="AK30" s="9"/>
      <c r="AL30" s="9"/>
    </row>
    <row r="31" spans="1:38" s="80" customFormat="1" ht="15" customHeight="1" x14ac:dyDescent="0.2">
      <c r="A31" s="1"/>
      <c r="B31" s="1"/>
      <c r="C31" s="42"/>
      <c r="D31" s="1"/>
      <c r="E31" s="1"/>
      <c r="F31" s="24"/>
      <c r="G31" s="24"/>
      <c r="H31" s="24"/>
      <c r="I31" s="1"/>
      <c r="J31" s="1"/>
      <c r="K31" s="1"/>
      <c r="L31" s="1"/>
      <c r="M31" s="1"/>
      <c r="N31" s="1"/>
      <c r="O31" s="79"/>
      <c r="P31" s="1"/>
      <c r="Q31" s="42"/>
      <c r="R31" s="1"/>
      <c r="S31" s="42"/>
      <c r="T31" s="79"/>
      <c r="U31" s="79"/>
      <c r="V31" s="24"/>
      <c r="W31" s="1"/>
      <c r="X31" s="1"/>
      <c r="Y31" s="1"/>
      <c r="Z31" s="1"/>
      <c r="AA31" s="1"/>
      <c r="AB31" s="1"/>
      <c r="AC31" s="1"/>
      <c r="AD31" s="9"/>
      <c r="AE31" s="24"/>
      <c r="AF31" s="24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42"/>
      <c r="D32" s="1"/>
      <c r="E32" s="1"/>
      <c r="F32" s="24"/>
      <c r="G32" s="24"/>
      <c r="H32" s="24"/>
      <c r="I32" s="1"/>
      <c r="J32" s="1"/>
      <c r="K32" s="1"/>
      <c r="L32" s="1"/>
      <c r="M32" s="1"/>
      <c r="N32" s="1"/>
      <c r="O32" s="79"/>
      <c r="P32" s="1"/>
      <c r="Q32" s="42"/>
      <c r="R32" s="1"/>
      <c r="S32" s="42"/>
      <c r="T32" s="79"/>
      <c r="U32" s="79"/>
      <c r="V32" s="24"/>
      <c r="W32" s="1"/>
      <c r="X32" s="1"/>
      <c r="Y32" s="1"/>
      <c r="Z32" s="1"/>
      <c r="AA32" s="1"/>
      <c r="AB32" s="1"/>
      <c r="AC32" s="1"/>
      <c r="AD32" s="9"/>
      <c r="AE32" s="24"/>
      <c r="AF32" s="24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31"/>
      <c r="P33" s="1"/>
      <c r="Q33" s="4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4"/>
      <c r="AF33" s="24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31"/>
      <c r="P34" s="1"/>
      <c r="Q34" s="4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4"/>
      <c r="AF34" s="24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42"/>
      <c r="C35" s="42"/>
      <c r="D35" s="42"/>
      <c r="E35" s="42"/>
      <c r="F35" s="79"/>
      <c r="G35" s="79"/>
      <c r="H35" s="7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79"/>
      <c r="V35" s="24"/>
      <c r="W35" s="1"/>
      <c r="X35" s="1"/>
      <c r="Y35" s="1"/>
      <c r="Z35" s="1"/>
      <c r="AA35" s="1"/>
      <c r="AB35" s="1"/>
      <c r="AC35" s="1"/>
      <c r="AD35" s="9"/>
      <c r="AE35" s="1"/>
      <c r="AF35" s="43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42"/>
      <c r="C36" s="42"/>
      <c r="D36" s="42"/>
      <c r="E36" s="42"/>
      <c r="F36" s="79"/>
      <c r="G36" s="79"/>
      <c r="H36" s="7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79"/>
      <c r="V36" s="24"/>
      <c r="W36" s="1"/>
      <c r="X36" s="1"/>
      <c r="Y36" s="1"/>
      <c r="Z36" s="1"/>
      <c r="AA36" s="1"/>
      <c r="AB36" s="1"/>
      <c r="AC36" s="1"/>
      <c r="AD36" s="9"/>
      <c r="AE36" s="1"/>
      <c r="AF36" s="43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42"/>
      <c r="C37" s="42"/>
      <c r="D37" s="42"/>
      <c r="E37" s="42"/>
      <c r="F37" s="79"/>
      <c r="G37" s="79"/>
      <c r="H37" s="7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79"/>
      <c r="V37" s="24"/>
      <c r="W37" s="1"/>
      <c r="X37" s="1"/>
      <c r="Y37" s="1"/>
      <c r="Z37" s="1"/>
      <c r="AA37" s="1"/>
      <c r="AB37" s="1"/>
      <c r="AC37" s="1"/>
      <c r="AD37" s="9"/>
      <c r="AE37" s="1"/>
      <c r="AF37" s="43"/>
      <c r="AG37" s="9"/>
      <c r="AH37" s="80"/>
      <c r="AI37" s="80"/>
      <c r="AJ37" s="80"/>
      <c r="AK37" s="80"/>
      <c r="AL37" s="80"/>
    </row>
    <row r="38" spans="1:38" ht="15" customHeight="1" x14ac:dyDescent="0.25">
      <c r="A38" s="1"/>
      <c r="B38" s="42"/>
      <c r="C38" s="42"/>
      <c r="D38" s="42"/>
      <c r="E38" s="42"/>
      <c r="F38" s="79"/>
      <c r="G38" s="79"/>
      <c r="H38" s="7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79"/>
      <c r="V38" s="24"/>
      <c r="W38" s="1"/>
      <c r="X38" s="1"/>
      <c r="Y38" s="1"/>
      <c r="Z38" s="1"/>
      <c r="AA38" s="1"/>
      <c r="AB38" s="1"/>
      <c r="AC38" s="1"/>
      <c r="AD38" s="9"/>
      <c r="AE38" s="1"/>
      <c r="AF38" s="43"/>
      <c r="AG38" s="9"/>
      <c r="AH38" s="80"/>
      <c r="AI38" s="80"/>
      <c r="AJ38" s="80"/>
      <c r="AK38" s="80"/>
      <c r="AL38" s="80"/>
    </row>
    <row r="39" spans="1:38" ht="15" customHeight="1" x14ac:dyDescent="0.25">
      <c r="A39" s="81"/>
      <c r="B39" s="42"/>
      <c r="C39" s="42"/>
      <c r="D39" s="42"/>
      <c r="E39" s="42"/>
      <c r="F39" s="79"/>
      <c r="G39" s="79"/>
      <c r="H39" s="7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79"/>
      <c r="V39" s="24"/>
      <c r="W39" s="1"/>
      <c r="X39" s="1"/>
      <c r="Y39" s="1"/>
      <c r="Z39" s="1"/>
      <c r="AA39" s="1"/>
      <c r="AB39" s="1"/>
      <c r="AC39" s="1"/>
      <c r="AD39" s="9"/>
      <c r="AE39" s="1"/>
      <c r="AF39" s="43"/>
    </row>
    <row r="40" spans="1:38" ht="15" customHeight="1" x14ac:dyDescent="0.25">
      <c r="A40" s="81"/>
      <c r="B40" s="42"/>
      <c r="C40" s="42"/>
      <c r="D40" s="42"/>
      <c r="E40" s="42"/>
      <c r="F40" s="79"/>
      <c r="G40" s="79"/>
      <c r="H40" s="7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9"/>
      <c r="V40" s="24"/>
      <c r="W40" s="1"/>
      <c r="X40" s="1"/>
      <c r="Y40" s="1"/>
      <c r="Z40" s="1"/>
      <c r="AA40" s="1"/>
      <c r="AB40" s="1"/>
      <c r="AC40" s="1"/>
      <c r="AD40" s="9"/>
      <c r="AE40" s="1"/>
      <c r="AF40" s="43"/>
    </row>
    <row r="41" spans="1:38" ht="15" customHeight="1" x14ac:dyDescent="0.25">
      <c r="A41" s="81"/>
      <c r="B41" s="42"/>
      <c r="C41" s="42"/>
      <c r="D41" s="42"/>
      <c r="E41" s="42"/>
      <c r="F41" s="79"/>
      <c r="G41" s="79"/>
      <c r="H41" s="7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79"/>
      <c r="V41" s="24"/>
      <c r="W41" s="1"/>
      <c r="X41" s="1"/>
      <c r="Y41" s="1"/>
      <c r="Z41" s="1"/>
      <c r="AA41" s="1"/>
      <c r="AB41" s="1"/>
      <c r="AC41" s="1"/>
      <c r="AD41" s="9"/>
      <c r="AE41" s="1"/>
      <c r="AF41" s="43"/>
    </row>
    <row r="42" spans="1:38" ht="15" customHeight="1" x14ac:dyDescent="0.25">
      <c r="A42" s="81"/>
      <c r="B42" s="42"/>
      <c r="C42" s="42"/>
      <c r="D42" s="42"/>
      <c r="E42" s="42"/>
      <c r="F42" s="79"/>
      <c r="G42" s="79"/>
      <c r="H42" s="7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79"/>
      <c r="V42" s="24"/>
      <c r="W42" s="1"/>
      <c r="X42" s="1"/>
      <c r="Y42" s="1"/>
      <c r="Z42" s="1"/>
      <c r="AA42" s="1"/>
      <c r="AB42" s="1"/>
      <c r="AC42" s="1"/>
      <c r="AD42" s="9"/>
      <c r="AE42" s="1"/>
      <c r="AF42" s="43"/>
    </row>
    <row r="43" spans="1:38" ht="15" customHeight="1" x14ac:dyDescent="0.25">
      <c r="A43" s="81"/>
      <c r="B43" s="42"/>
      <c r="C43" s="42"/>
      <c r="D43" s="42"/>
      <c r="E43" s="42"/>
      <c r="F43" s="79"/>
      <c r="G43" s="79"/>
      <c r="H43" s="7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79"/>
      <c r="V43" s="24"/>
      <c r="W43" s="1"/>
      <c r="X43" s="1"/>
      <c r="Y43" s="1"/>
      <c r="Z43" s="1"/>
      <c r="AA43" s="1"/>
      <c r="AB43" s="1"/>
      <c r="AC43" s="1"/>
      <c r="AD43" s="9"/>
      <c r="AE43" s="1"/>
      <c r="AF43" s="43"/>
    </row>
    <row r="44" spans="1:38" ht="15" customHeight="1" x14ac:dyDescent="0.25">
      <c r="B44" s="42"/>
      <c r="C44" s="42"/>
      <c r="D44" s="42"/>
      <c r="E44" s="42"/>
      <c r="F44" s="79"/>
      <c r="G44" s="79"/>
      <c r="H44" s="7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79"/>
      <c r="V44" s="24"/>
      <c r="W44" s="1"/>
      <c r="X44" s="1"/>
      <c r="Y44" s="1"/>
      <c r="Z44" s="1"/>
      <c r="AA44" s="1"/>
      <c r="AB44" s="1"/>
      <c r="AC44" s="1"/>
      <c r="AD44" s="9"/>
      <c r="AE44" s="1"/>
      <c r="AF44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16" customWidth="1"/>
    <col min="3" max="3" width="21.5703125" style="117" customWidth="1"/>
    <col min="4" max="4" width="10.5703125" style="118" customWidth="1"/>
    <col min="5" max="5" width="17.28515625" style="118" customWidth="1"/>
    <col min="6" max="6" width="0.7109375" style="31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42" customWidth="1"/>
    <col min="22" max="22" width="10.85546875" style="117" customWidth="1"/>
    <col min="23" max="23" width="19.7109375" style="118" customWidth="1"/>
    <col min="24" max="24" width="9.7109375" style="117" customWidth="1"/>
    <col min="25" max="30" width="9.140625" style="119"/>
  </cols>
  <sheetData>
    <row r="1" spans="1:30" ht="18.75" x14ac:dyDescent="0.3">
      <c r="A1" s="9"/>
      <c r="B1" s="94" t="s">
        <v>66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39"/>
      <c r="R1" s="139"/>
      <c r="S1" s="139"/>
      <c r="T1" s="139"/>
      <c r="U1" s="139"/>
      <c r="V1" s="95"/>
      <c r="W1" s="96"/>
      <c r="X1" s="83"/>
      <c r="Y1" s="97"/>
      <c r="Z1" s="97"/>
      <c r="AA1" s="97"/>
      <c r="AB1" s="97"/>
      <c r="AC1" s="97"/>
      <c r="AD1" s="97"/>
    </row>
    <row r="2" spans="1:30" x14ac:dyDescent="0.25">
      <c r="A2" s="9"/>
      <c r="B2" s="120" t="s">
        <v>46</v>
      </c>
      <c r="C2" s="121" t="s">
        <v>56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99"/>
      <c r="X2" s="47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67</v>
      </c>
      <c r="C3" s="23" t="s">
        <v>68</v>
      </c>
      <c r="D3" s="101" t="s">
        <v>69</v>
      </c>
      <c r="E3" s="102" t="s">
        <v>1</v>
      </c>
      <c r="F3" s="24"/>
      <c r="G3" s="103" t="s">
        <v>70</v>
      </c>
      <c r="H3" s="104" t="s">
        <v>71</v>
      </c>
      <c r="I3" s="104" t="s">
        <v>31</v>
      </c>
      <c r="J3" s="18" t="s">
        <v>72</v>
      </c>
      <c r="K3" s="105" t="s">
        <v>73</v>
      </c>
      <c r="L3" s="105" t="s">
        <v>74</v>
      </c>
      <c r="M3" s="103" t="s">
        <v>75</v>
      </c>
      <c r="N3" s="103" t="s">
        <v>30</v>
      </c>
      <c r="O3" s="104" t="s">
        <v>76</v>
      </c>
      <c r="P3" s="103" t="s">
        <v>71</v>
      </c>
      <c r="Q3" s="141" t="s">
        <v>3</v>
      </c>
      <c r="R3" s="141">
        <v>1</v>
      </c>
      <c r="S3" s="141">
        <v>2</v>
      </c>
      <c r="T3" s="141">
        <v>3</v>
      </c>
      <c r="U3" s="141" t="s">
        <v>77</v>
      </c>
      <c r="V3" s="18" t="s">
        <v>21</v>
      </c>
      <c r="W3" s="17" t="s">
        <v>78</v>
      </c>
      <c r="X3" s="17" t="s">
        <v>79</v>
      </c>
      <c r="Y3" s="97"/>
      <c r="Z3" s="97"/>
      <c r="AA3" s="97"/>
      <c r="AB3" s="97"/>
      <c r="AC3" s="97"/>
      <c r="AD3" s="97"/>
    </row>
    <row r="4" spans="1:30" x14ac:dyDescent="0.25">
      <c r="A4" s="9"/>
      <c r="B4" s="106" t="s">
        <v>84</v>
      </c>
      <c r="C4" s="123" t="s">
        <v>87</v>
      </c>
      <c r="D4" s="107" t="s">
        <v>80</v>
      </c>
      <c r="E4" s="122" t="s">
        <v>62</v>
      </c>
      <c r="F4" s="92"/>
      <c r="G4" s="108"/>
      <c r="H4" s="109"/>
      <c r="I4" s="108">
        <v>1</v>
      </c>
      <c r="J4" s="110" t="s">
        <v>85</v>
      </c>
      <c r="K4" s="110">
        <v>8</v>
      </c>
      <c r="L4" s="110"/>
      <c r="M4" s="110">
        <v>1</v>
      </c>
      <c r="N4" s="108"/>
      <c r="O4" s="109"/>
      <c r="P4" s="109"/>
      <c r="Q4" s="124" t="s">
        <v>88</v>
      </c>
      <c r="R4" s="124" t="s">
        <v>89</v>
      </c>
      <c r="S4" s="124" t="s">
        <v>90</v>
      </c>
      <c r="T4" s="124" t="s">
        <v>91</v>
      </c>
      <c r="U4" s="124" t="s">
        <v>91</v>
      </c>
      <c r="V4" s="111">
        <v>0.125</v>
      </c>
      <c r="W4" s="125" t="s">
        <v>86</v>
      </c>
      <c r="X4" s="108">
        <v>1423</v>
      </c>
      <c r="Y4" s="97"/>
      <c r="Z4" s="97"/>
      <c r="AA4" s="97"/>
      <c r="AB4" s="97"/>
      <c r="AC4" s="97"/>
      <c r="AD4" s="97"/>
    </row>
    <row r="5" spans="1:30" x14ac:dyDescent="0.25">
      <c r="A5" s="112"/>
      <c r="B5" s="106" t="s">
        <v>81</v>
      </c>
      <c r="C5" s="123" t="s">
        <v>92</v>
      </c>
      <c r="D5" s="107" t="s">
        <v>80</v>
      </c>
      <c r="E5" s="122" t="s">
        <v>62</v>
      </c>
      <c r="F5" s="92"/>
      <c r="G5" s="108"/>
      <c r="H5" s="109"/>
      <c r="I5" s="108">
        <v>1</v>
      </c>
      <c r="J5" s="110" t="s">
        <v>82</v>
      </c>
      <c r="K5" s="110">
        <v>9</v>
      </c>
      <c r="L5" s="110"/>
      <c r="M5" s="110">
        <v>1</v>
      </c>
      <c r="N5" s="108"/>
      <c r="O5" s="109"/>
      <c r="P5" s="109"/>
      <c r="Q5" s="124" t="s">
        <v>93</v>
      </c>
      <c r="R5" s="124" t="s">
        <v>94</v>
      </c>
      <c r="S5" s="124" t="s">
        <v>94</v>
      </c>
      <c r="T5" s="124" t="s">
        <v>95</v>
      </c>
      <c r="U5" s="124" t="s">
        <v>90</v>
      </c>
      <c r="V5" s="111">
        <v>0.3</v>
      </c>
      <c r="W5" s="107" t="s">
        <v>83</v>
      </c>
      <c r="X5" s="108">
        <v>2071</v>
      </c>
      <c r="Y5" s="97"/>
      <c r="Z5" s="97"/>
      <c r="AA5" s="97"/>
      <c r="AB5" s="97"/>
      <c r="AC5" s="97"/>
      <c r="AD5" s="97"/>
    </row>
    <row r="6" spans="1:30" x14ac:dyDescent="0.25">
      <c r="A6" s="112"/>
      <c r="B6" s="23" t="s">
        <v>9</v>
      </c>
      <c r="C6" s="18"/>
      <c r="D6" s="17"/>
      <c r="E6" s="126"/>
      <c r="F6" s="127"/>
      <c r="G6" s="19"/>
      <c r="H6" s="19"/>
      <c r="I6" s="19"/>
      <c r="J6" s="18"/>
      <c r="K6" s="18"/>
      <c r="L6" s="18"/>
      <c r="M6" s="19"/>
      <c r="N6" s="19"/>
      <c r="O6" s="19"/>
      <c r="P6" s="19"/>
      <c r="Q6" s="128" t="s">
        <v>96</v>
      </c>
      <c r="R6" s="128" t="s">
        <v>99</v>
      </c>
      <c r="S6" s="128" t="s">
        <v>89</v>
      </c>
      <c r="T6" s="128" t="s">
        <v>98</v>
      </c>
      <c r="U6" s="128" t="s">
        <v>97</v>
      </c>
      <c r="V6" s="37">
        <v>0.222</v>
      </c>
      <c r="W6" s="129"/>
      <c r="X6" s="128"/>
      <c r="Y6" s="97"/>
      <c r="Z6" s="97"/>
      <c r="AA6" s="97"/>
      <c r="AB6" s="97"/>
      <c r="AC6" s="97"/>
      <c r="AD6" s="97"/>
    </row>
    <row r="7" spans="1:30" x14ac:dyDescent="0.25">
      <c r="A7" s="112"/>
      <c r="B7" s="130"/>
      <c r="C7" s="131"/>
      <c r="D7" s="132"/>
      <c r="E7" s="133"/>
      <c r="F7" s="134"/>
      <c r="G7" s="131"/>
      <c r="H7" s="131"/>
      <c r="I7" s="131"/>
      <c r="J7" s="135"/>
      <c r="K7" s="135"/>
      <c r="L7" s="135"/>
      <c r="M7" s="131"/>
      <c r="N7" s="131"/>
      <c r="O7" s="131"/>
      <c r="P7" s="131"/>
      <c r="Q7" s="136"/>
      <c r="R7" s="136"/>
      <c r="S7" s="136"/>
      <c r="T7" s="136"/>
      <c r="U7" s="136"/>
      <c r="V7" s="131"/>
      <c r="W7" s="132"/>
      <c r="X7" s="137"/>
      <c r="Y7" s="97"/>
      <c r="Z7" s="97"/>
      <c r="AA7" s="97"/>
      <c r="AB7" s="97"/>
      <c r="AC7" s="97"/>
      <c r="AD7" s="97"/>
    </row>
    <row r="8" spans="1:30" x14ac:dyDescent="0.25">
      <c r="A8" s="112"/>
      <c r="B8" s="113"/>
      <c r="C8" s="1"/>
      <c r="D8" s="113"/>
      <c r="E8" s="114"/>
      <c r="G8" s="1"/>
      <c r="H8" s="42"/>
      <c r="I8" s="1"/>
      <c r="J8" s="24"/>
      <c r="K8" s="24"/>
      <c r="L8" s="24"/>
      <c r="M8" s="1"/>
      <c r="N8" s="1"/>
      <c r="O8" s="1"/>
      <c r="P8" s="1"/>
      <c r="Q8" s="138"/>
      <c r="R8" s="138"/>
      <c r="S8" s="138"/>
      <c r="T8" s="138"/>
      <c r="U8" s="138"/>
      <c r="V8" s="1"/>
      <c r="W8" s="113"/>
      <c r="X8" s="1"/>
      <c r="Y8" s="97"/>
      <c r="Z8" s="97"/>
      <c r="AA8" s="97"/>
      <c r="AB8" s="97"/>
      <c r="AC8" s="97"/>
      <c r="AD8" s="97"/>
    </row>
    <row r="9" spans="1:30" x14ac:dyDescent="0.25">
      <c r="A9" s="112"/>
      <c r="B9" s="113"/>
      <c r="C9" s="1"/>
      <c r="D9" s="113"/>
      <c r="E9" s="114"/>
      <c r="G9" s="1"/>
      <c r="H9" s="42"/>
      <c r="I9" s="1"/>
      <c r="J9" s="24"/>
      <c r="K9" s="24"/>
      <c r="L9" s="24"/>
      <c r="M9" s="1"/>
      <c r="N9" s="1"/>
      <c r="O9" s="1"/>
      <c r="P9" s="1"/>
      <c r="Q9" s="138"/>
      <c r="R9" s="138"/>
      <c r="S9" s="138"/>
      <c r="T9" s="138"/>
      <c r="U9" s="138"/>
      <c r="V9" s="1"/>
      <c r="W9" s="113"/>
      <c r="X9" s="1"/>
      <c r="Y9" s="97"/>
      <c r="Z9" s="97"/>
      <c r="AA9" s="97"/>
      <c r="AB9" s="97"/>
      <c r="AC9" s="97"/>
      <c r="AD9" s="97"/>
    </row>
    <row r="10" spans="1:30" x14ac:dyDescent="0.25">
      <c r="A10" s="112"/>
      <c r="B10" s="113"/>
      <c r="C10" s="1"/>
      <c r="D10" s="113"/>
      <c r="E10" s="114"/>
      <c r="G10" s="1"/>
      <c r="H10" s="42"/>
      <c r="I10" s="1"/>
      <c r="J10" s="24"/>
      <c r="K10" s="24"/>
      <c r="L10" s="24"/>
      <c r="M10" s="1"/>
      <c r="N10" s="1"/>
      <c r="O10" s="1"/>
      <c r="P10" s="1"/>
      <c r="Q10" s="138"/>
      <c r="R10" s="138"/>
      <c r="S10" s="138"/>
      <c r="T10" s="138"/>
      <c r="U10" s="138"/>
      <c r="V10" s="1"/>
      <c r="W10" s="113"/>
      <c r="X10" s="1"/>
      <c r="Y10" s="97"/>
      <c r="Z10" s="97"/>
      <c r="AA10" s="97"/>
      <c r="AB10" s="97"/>
      <c r="AC10" s="97"/>
      <c r="AD10" s="97"/>
    </row>
    <row r="11" spans="1:30" x14ac:dyDescent="0.25">
      <c r="A11" s="112"/>
      <c r="B11" s="113"/>
      <c r="C11" s="1"/>
      <c r="D11" s="113"/>
      <c r="E11" s="114"/>
      <c r="G11" s="1"/>
      <c r="H11" s="42"/>
      <c r="I11" s="1"/>
      <c r="J11" s="24"/>
      <c r="K11" s="24"/>
      <c r="L11" s="24"/>
      <c r="M11" s="1"/>
      <c r="N11" s="1"/>
      <c r="O11" s="1"/>
      <c r="P11" s="1"/>
      <c r="Q11" s="138"/>
      <c r="R11" s="138"/>
      <c r="S11" s="138"/>
      <c r="T11" s="138"/>
      <c r="U11" s="138"/>
      <c r="V11" s="1"/>
      <c r="W11" s="113"/>
      <c r="X11" s="1"/>
      <c r="Y11" s="97"/>
      <c r="Z11" s="97"/>
      <c r="AA11" s="97"/>
      <c r="AB11" s="97"/>
      <c r="AC11" s="97"/>
      <c r="AD11" s="97"/>
    </row>
    <row r="12" spans="1:30" x14ac:dyDescent="0.25">
      <c r="A12" s="112"/>
      <c r="B12" s="113"/>
      <c r="C12" s="1"/>
      <c r="D12" s="113"/>
      <c r="E12" s="114"/>
      <c r="G12" s="1"/>
      <c r="H12" s="42"/>
      <c r="I12" s="1"/>
      <c r="J12" s="24"/>
      <c r="K12" s="24"/>
      <c r="L12" s="24"/>
      <c r="M12" s="1"/>
      <c r="N12" s="1"/>
      <c r="O12" s="1"/>
      <c r="P12" s="1"/>
      <c r="Q12" s="138"/>
      <c r="R12" s="138"/>
      <c r="S12" s="138"/>
      <c r="T12" s="138"/>
      <c r="U12" s="138"/>
      <c r="V12" s="1"/>
      <c r="W12" s="113"/>
      <c r="X12" s="1"/>
      <c r="Y12" s="97"/>
      <c r="Z12" s="97"/>
      <c r="AA12" s="97"/>
      <c r="AB12" s="97"/>
      <c r="AC12" s="97"/>
      <c r="AD12" s="97"/>
    </row>
    <row r="13" spans="1:30" x14ac:dyDescent="0.25">
      <c r="A13" s="112"/>
      <c r="B13" s="113"/>
      <c r="C13" s="1"/>
      <c r="D13" s="113"/>
      <c r="E13" s="114"/>
      <c r="G13" s="1"/>
      <c r="H13" s="42"/>
      <c r="I13" s="1"/>
      <c r="J13" s="24"/>
      <c r="K13" s="24"/>
      <c r="L13" s="24"/>
      <c r="M13" s="1"/>
      <c r="N13" s="1"/>
      <c r="O13" s="1"/>
      <c r="P13" s="1"/>
      <c r="Q13" s="138"/>
      <c r="R13" s="138"/>
      <c r="S13" s="138"/>
      <c r="T13" s="138"/>
      <c r="U13" s="138"/>
      <c r="V13" s="1"/>
      <c r="W13" s="113"/>
      <c r="X13" s="1"/>
      <c r="Y13" s="97"/>
      <c r="Z13" s="97"/>
      <c r="AA13" s="97"/>
      <c r="AB13" s="97"/>
      <c r="AC13" s="97"/>
      <c r="AD13" s="97"/>
    </row>
    <row r="14" spans="1:30" x14ac:dyDescent="0.25">
      <c r="A14" s="112"/>
      <c r="B14" s="113"/>
      <c r="C14" s="1"/>
      <c r="D14" s="113"/>
      <c r="E14" s="114"/>
      <c r="G14" s="1"/>
      <c r="H14" s="42"/>
      <c r="I14" s="1"/>
      <c r="J14" s="24"/>
      <c r="K14" s="24"/>
      <c r="L14" s="24"/>
      <c r="M14" s="1"/>
      <c r="N14" s="1"/>
      <c r="O14" s="1"/>
      <c r="P14" s="1"/>
      <c r="Q14" s="138"/>
      <c r="R14" s="138"/>
      <c r="S14" s="138"/>
      <c r="T14" s="138"/>
      <c r="U14" s="138"/>
      <c r="V14" s="1"/>
      <c r="W14" s="113"/>
      <c r="X14" s="1"/>
      <c r="Y14" s="97"/>
      <c r="Z14" s="97"/>
      <c r="AA14" s="97"/>
      <c r="AB14" s="97"/>
      <c r="AC14" s="97"/>
      <c r="AD14" s="97"/>
    </row>
    <row r="15" spans="1:30" x14ac:dyDescent="0.25">
      <c r="A15" s="112"/>
      <c r="B15" s="113"/>
      <c r="C15" s="1"/>
      <c r="D15" s="113"/>
      <c r="E15" s="114"/>
      <c r="G15" s="1"/>
      <c r="H15" s="42"/>
      <c r="I15" s="1"/>
      <c r="J15" s="24"/>
      <c r="K15" s="24"/>
      <c r="L15" s="24"/>
      <c r="M15" s="1"/>
      <c r="N15" s="1"/>
      <c r="O15" s="1"/>
      <c r="P15" s="1"/>
      <c r="Q15" s="138"/>
      <c r="R15" s="138"/>
      <c r="S15" s="138"/>
      <c r="T15" s="138"/>
      <c r="U15" s="138"/>
      <c r="V15" s="1"/>
      <c r="W15" s="113"/>
      <c r="X15" s="1"/>
      <c r="Y15" s="97"/>
      <c r="Z15" s="97"/>
      <c r="AA15" s="97"/>
      <c r="AB15" s="97"/>
      <c r="AC15" s="97"/>
      <c r="AD15" s="97"/>
    </row>
    <row r="16" spans="1:30" x14ac:dyDescent="0.25">
      <c r="A16" s="112"/>
      <c r="B16" s="113"/>
      <c r="C16" s="1"/>
      <c r="D16" s="113"/>
      <c r="E16" s="114"/>
      <c r="G16" s="1"/>
      <c r="H16" s="42"/>
      <c r="I16" s="1"/>
      <c r="J16" s="24"/>
      <c r="K16" s="24"/>
      <c r="L16" s="24"/>
      <c r="M16" s="1"/>
      <c r="N16" s="1"/>
      <c r="O16" s="1"/>
      <c r="P16" s="1"/>
      <c r="Q16" s="138"/>
      <c r="R16" s="138"/>
      <c r="S16" s="138"/>
      <c r="T16" s="138"/>
      <c r="U16" s="138"/>
      <c r="V16" s="1"/>
      <c r="W16" s="113"/>
      <c r="X16" s="1"/>
      <c r="Y16" s="97"/>
      <c r="Z16" s="97"/>
      <c r="AA16" s="97"/>
      <c r="AB16" s="97"/>
      <c r="AC16" s="97"/>
      <c r="AD16" s="97"/>
    </row>
    <row r="17" spans="1:30" x14ac:dyDescent="0.25">
      <c r="A17" s="112"/>
      <c r="B17" s="113"/>
      <c r="C17" s="1"/>
      <c r="D17" s="113"/>
      <c r="E17" s="114"/>
      <c r="G17" s="1"/>
      <c r="H17" s="42"/>
      <c r="I17" s="1"/>
      <c r="J17" s="24"/>
      <c r="K17" s="24"/>
      <c r="L17" s="24"/>
      <c r="M17" s="1"/>
      <c r="N17" s="1"/>
      <c r="O17" s="1"/>
      <c r="P17" s="1"/>
      <c r="Q17" s="138"/>
      <c r="R17" s="138"/>
      <c r="S17" s="138"/>
      <c r="T17" s="138"/>
      <c r="U17" s="138"/>
      <c r="V17" s="1"/>
      <c r="W17" s="113"/>
      <c r="X17" s="1"/>
      <c r="Y17" s="97"/>
      <c r="Z17" s="97"/>
      <c r="AA17" s="97"/>
      <c r="AB17" s="97"/>
      <c r="AC17" s="97"/>
      <c r="AD17" s="97"/>
    </row>
    <row r="18" spans="1:30" x14ac:dyDescent="0.25">
      <c r="A18" s="112"/>
      <c r="B18" s="113"/>
      <c r="C18" s="1"/>
      <c r="D18" s="113"/>
      <c r="E18" s="114"/>
      <c r="G18" s="1"/>
      <c r="H18" s="42"/>
      <c r="I18" s="1"/>
      <c r="J18" s="24"/>
      <c r="K18" s="24"/>
      <c r="L18" s="24"/>
      <c r="M18" s="1"/>
      <c r="N18" s="1"/>
      <c r="O18" s="1"/>
      <c r="P18" s="1"/>
      <c r="Q18" s="138"/>
      <c r="R18" s="138"/>
      <c r="S18" s="138"/>
      <c r="T18" s="138"/>
      <c r="U18" s="138"/>
      <c r="V18" s="1"/>
      <c r="W18" s="113"/>
      <c r="X18" s="1"/>
      <c r="Y18" s="97"/>
      <c r="Z18" s="97"/>
      <c r="AA18" s="97"/>
      <c r="AB18" s="97"/>
      <c r="AC18" s="97"/>
      <c r="AD18" s="97"/>
    </row>
    <row r="19" spans="1:30" x14ac:dyDescent="0.25">
      <c r="A19" s="112"/>
      <c r="B19" s="113"/>
      <c r="C19" s="1"/>
      <c r="D19" s="113"/>
      <c r="E19" s="114"/>
      <c r="G19" s="1"/>
      <c r="H19" s="42"/>
      <c r="I19" s="1"/>
      <c r="J19" s="24"/>
      <c r="K19" s="24"/>
      <c r="L19" s="24"/>
      <c r="M19" s="1"/>
      <c r="N19" s="1"/>
      <c r="O19" s="1"/>
      <c r="P19" s="1"/>
      <c r="Q19" s="138"/>
      <c r="R19" s="138"/>
      <c r="S19" s="138"/>
      <c r="T19" s="138"/>
      <c r="U19" s="138"/>
      <c r="V19" s="1"/>
      <c r="W19" s="113"/>
      <c r="X19" s="1"/>
      <c r="Y19" s="97"/>
      <c r="Z19" s="97"/>
      <c r="AA19" s="97"/>
      <c r="AB19" s="97"/>
      <c r="AC19" s="97"/>
      <c r="AD19" s="97"/>
    </row>
    <row r="20" spans="1:30" x14ac:dyDescent="0.25">
      <c r="A20" s="112"/>
      <c r="B20" s="113"/>
      <c r="C20" s="1"/>
      <c r="D20" s="113"/>
      <c r="E20" s="114"/>
      <c r="G20" s="1"/>
      <c r="H20" s="42"/>
      <c r="I20" s="1"/>
      <c r="J20" s="24"/>
      <c r="K20" s="24"/>
      <c r="L20" s="24"/>
      <c r="M20" s="1"/>
      <c r="N20" s="1"/>
      <c r="O20" s="1"/>
      <c r="P20" s="1"/>
      <c r="Q20" s="138"/>
      <c r="R20" s="138"/>
      <c r="S20" s="138"/>
      <c r="T20" s="138"/>
      <c r="U20" s="138"/>
      <c r="V20" s="1"/>
      <c r="W20" s="113"/>
      <c r="X20" s="1"/>
      <c r="Y20" s="97"/>
      <c r="Z20" s="97"/>
      <c r="AA20" s="97"/>
      <c r="AB20" s="97"/>
      <c r="AC20" s="97"/>
      <c r="AD20" s="97"/>
    </row>
    <row r="21" spans="1:30" x14ac:dyDescent="0.25">
      <c r="A21" s="112"/>
      <c r="B21" s="113"/>
      <c r="C21" s="1"/>
      <c r="D21" s="113"/>
      <c r="E21" s="114"/>
      <c r="G21" s="1"/>
      <c r="H21" s="42"/>
      <c r="I21" s="1"/>
      <c r="J21" s="24"/>
      <c r="K21" s="24"/>
      <c r="L21" s="24"/>
      <c r="M21" s="1"/>
      <c r="N21" s="1"/>
      <c r="O21" s="1"/>
      <c r="P21" s="1"/>
      <c r="Q21" s="138"/>
      <c r="R21" s="138"/>
      <c r="S21" s="138"/>
      <c r="T21" s="138"/>
      <c r="U21" s="138"/>
      <c r="V21" s="1"/>
      <c r="W21" s="113"/>
      <c r="X21" s="1"/>
      <c r="Y21" s="97"/>
      <c r="Z21" s="97"/>
      <c r="AA21" s="97"/>
      <c r="AB21" s="97"/>
      <c r="AC21" s="97"/>
      <c r="AD21" s="97"/>
    </row>
    <row r="22" spans="1:30" x14ac:dyDescent="0.25">
      <c r="A22" s="112"/>
      <c r="B22" s="113"/>
      <c r="C22" s="1"/>
      <c r="D22" s="113"/>
      <c r="E22" s="114"/>
      <c r="G22" s="1"/>
      <c r="H22" s="42"/>
      <c r="I22" s="1"/>
      <c r="J22" s="24"/>
      <c r="K22" s="24"/>
      <c r="L22" s="24"/>
      <c r="M22" s="1"/>
      <c r="N22" s="1"/>
      <c r="O22" s="1"/>
      <c r="P22" s="1"/>
      <c r="Q22" s="138"/>
      <c r="R22" s="138"/>
      <c r="S22" s="138"/>
      <c r="T22" s="138"/>
      <c r="U22" s="138"/>
      <c r="V22" s="1"/>
      <c r="W22" s="113"/>
      <c r="X22" s="1"/>
      <c r="Y22" s="97"/>
      <c r="Z22" s="97"/>
      <c r="AA22" s="97"/>
      <c r="AB22" s="97"/>
      <c r="AC22" s="97"/>
      <c r="AD22" s="97"/>
    </row>
    <row r="23" spans="1:30" x14ac:dyDescent="0.25">
      <c r="A23" s="112"/>
      <c r="B23" s="113"/>
      <c r="C23" s="1"/>
      <c r="D23" s="113"/>
      <c r="E23" s="114"/>
      <c r="G23" s="1"/>
      <c r="H23" s="42"/>
      <c r="I23" s="1"/>
      <c r="J23" s="24"/>
      <c r="K23" s="24"/>
      <c r="L23" s="24"/>
      <c r="M23" s="1"/>
      <c r="N23" s="1"/>
      <c r="O23" s="1"/>
      <c r="P23" s="1"/>
      <c r="Q23" s="138"/>
      <c r="R23" s="138"/>
      <c r="S23" s="138"/>
      <c r="T23" s="138"/>
      <c r="U23" s="138"/>
      <c r="V23" s="1"/>
      <c r="W23" s="113"/>
      <c r="X23" s="1"/>
      <c r="Y23" s="97"/>
      <c r="Z23" s="97"/>
      <c r="AA23" s="97"/>
      <c r="AB23" s="97"/>
      <c r="AC23" s="97"/>
      <c r="AD23" s="97"/>
    </row>
    <row r="24" spans="1:30" x14ac:dyDescent="0.25">
      <c r="A24" s="112"/>
      <c r="B24" s="113"/>
      <c r="C24" s="1"/>
      <c r="D24" s="113"/>
      <c r="E24" s="114"/>
      <c r="G24" s="1"/>
      <c r="H24" s="42"/>
      <c r="I24" s="1"/>
      <c r="J24" s="24"/>
      <c r="K24" s="24"/>
      <c r="L24" s="24"/>
      <c r="M24" s="1"/>
      <c r="N24" s="1"/>
      <c r="O24" s="1"/>
      <c r="P24" s="1"/>
      <c r="Q24" s="138"/>
      <c r="R24" s="138"/>
      <c r="S24" s="138"/>
      <c r="T24" s="138"/>
      <c r="U24" s="138"/>
      <c r="V24" s="1"/>
      <c r="W24" s="113"/>
      <c r="X24" s="1"/>
      <c r="Y24" s="97"/>
      <c r="Z24" s="97"/>
      <c r="AA24" s="97"/>
      <c r="AB24" s="97"/>
      <c r="AC24" s="97"/>
      <c r="AD24" s="97"/>
    </row>
    <row r="25" spans="1:30" x14ac:dyDescent="0.25">
      <c r="A25" s="112"/>
      <c r="B25" s="113"/>
      <c r="C25" s="1"/>
      <c r="D25" s="113"/>
      <c r="E25" s="114"/>
      <c r="G25" s="1"/>
      <c r="H25" s="42"/>
      <c r="I25" s="1"/>
      <c r="J25" s="24"/>
      <c r="K25" s="24"/>
      <c r="L25" s="24"/>
      <c r="M25" s="1"/>
      <c r="N25" s="1"/>
      <c r="O25" s="1"/>
      <c r="P25" s="1"/>
      <c r="Q25" s="138"/>
      <c r="R25" s="138"/>
      <c r="S25" s="138"/>
      <c r="T25" s="138"/>
      <c r="U25" s="138"/>
      <c r="V25" s="1"/>
      <c r="W25" s="113"/>
      <c r="X25" s="1"/>
      <c r="Y25" s="97"/>
      <c r="Z25" s="97"/>
      <c r="AA25" s="97"/>
      <c r="AB25" s="97"/>
      <c r="AC25" s="97"/>
      <c r="AD25" s="97"/>
    </row>
    <row r="26" spans="1:30" x14ac:dyDescent="0.25">
      <c r="A26" s="112"/>
      <c r="B26" s="113"/>
      <c r="C26" s="1"/>
      <c r="D26" s="113"/>
      <c r="E26" s="114"/>
      <c r="G26" s="1"/>
      <c r="H26" s="42"/>
      <c r="I26" s="1"/>
      <c r="J26" s="24"/>
      <c r="K26" s="24"/>
      <c r="L26" s="24"/>
      <c r="M26" s="1"/>
      <c r="N26" s="1"/>
      <c r="O26" s="1"/>
      <c r="P26" s="1"/>
      <c r="Q26" s="138"/>
      <c r="R26" s="138"/>
      <c r="S26" s="138"/>
      <c r="T26" s="138"/>
      <c r="U26" s="138"/>
      <c r="V26" s="1"/>
      <c r="W26" s="113"/>
      <c r="X26" s="1"/>
      <c r="Y26" s="97"/>
      <c r="Z26" s="97"/>
      <c r="AA26" s="97"/>
      <c r="AB26" s="97"/>
      <c r="AC26" s="97"/>
      <c r="AD26" s="97"/>
    </row>
    <row r="27" spans="1:30" x14ac:dyDescent="0.25">
      <c r="A27" s="112"/>
      <c r="B27" s="113"/>
      <c r="C27" s="1"/>
      <c r="D27" s="113"/>
      <c r="E27" s="114"/>
      <c r="G27" s="1"/>
      <c r="H27" s="42"/>
      <c r="I27" s="1"/>
      <c r="J27" s="24"/>
      <c r="K27" s="24"/>
      <c r="L27" s="24"/>
      <c r="M27" s="1"/>
      <c r="N27" s="1"/>
      <c r="O27" s="1"/>
      <c r="P27" s="1"/>
      <c r="Q27" s="138"/>
      <c r="R27" s="138"/>
      <c r="S27" s="138"/>
      <c r="T27" s="138"/>
      <c r="U27" s="138"/>
      <c r="V27" s="1"/>
      <c r="W27" s="113"/>
      <c r="X27" s="1"/>
      <c r="Y27" s="97"/>
      <c r="Z27" s="97"/>
      <c r="AA27" s="97"/>
      <c r="AB27" s="97"/>
      <c r="AC27" s="97"/>
      <c r="AD27" s="97"/>
    </row>
    <row r="28" spans="1:30" x14ac:dyDescent="0.25">
      <c r="A28" s="112"/>
      <c r="B28" s="113"/>
      <c r="C28" s="1"/>
      <c r="D28" s="113"/>
      <c r="E28" s="114"/>
      <c r="G28" s="1"/>
      <c r="H28" s="42"/>
      <c r="I28" s="1"/>
      <c r="J28" s="24"/>
      <c r="K28" s="24"/>
      <c r="L28" s="24"/>
      <c r="M28" s="1"/>
      <c r="N28" s="1"/>
      <c r="O28" s="1"/>
      <c r="P28" s="1"/>
      <c r="Q28" s="138"/>
      <c r="R28" s="138"/>
      <c r="S28" s="138"/>
      <c r="T28" s="138"/>
      <c r="U28" s="138"/>
      <c r="V28" s="1"/>
      <c r="W28" s="113"/>
      <c r="X28" s="1"/>
      <c r="Y28" s="97"/>
      <c r="Z28" s="97"/>
      <c r="AA28" s="97"/>
      <c r="AB28" s="97"/>
      <c r="AC28" s="97"/>
      <c r="AD28" s="97"/>
    </row>
    <row r="29" spans="1:30" x14ac:dyDescent="0.25">
      <c r="A29" s="112"/>
      <c r="B29" s="113"/>
      <c r="C29" s="1"/>
      <c r="D29" s="113"/>
      <c r="E29" s="114"/>
      <c r="G29" s="1"/>
      <c r="H29" s="42"/>
      <c r="I29" s="1"/>
      <c r="J29" s="24"/>
      <c r="K29" s="24"/>
      <c r="L29" s="24"/>
      <c r="M29" s="1"/>
      <c r="N29" s="1"/>
      <c r="O29" s="1"/>
      <c r="P29" s="1"/>
      <c r="Q29" s="138"/>
      <c r="R29" s="138"/>
      <c r="S29" s="138"/>
      <c r="T29" s="138"/>
      <c r="U29" s="138"/>
      <c r="V29" s="1"/>
      <c r="W29" s="113"/>
      <c r="X29" s="1"/>
      <c r="Y29" s="97"/>
      <c r="Z29" s="97"/>
      <c r="AA29" s="97"/>
      <c r="AB29" s="97"/>
      <c r="AC29" s="97"/>
      <c r="AD29" s="97"/>
    </row>
    <row r="30" spans="1:30" x14ac:dyDescent="0.25">
      <c r="A30" s="112"/>
      <c r="B30" s="113"/>
      <c r="C30" s="1"/>
      <c r="D30" s="113"/>
      <c r="E30" s="114"/>
      <c r="G30" s="1"/>
      <c r="H30" s="42"/>
      <c r="I30" s="1"/>
      <c r="J30" s="24"/>
      <c r="K30" s="24"/>
      <c r="L30" s="24"/>
      <c r="M30" s="1"/>
      <c r="N30" s="1"/>
      <c r="O30" s="1"/>
      <c r="P30" s="1"/>
      <c r="Q30" s="138"/>
      <c r="R30" s="138"/>
      <c r="S30" s="138"/>
      <c r="T30" s="138"/>
      <c r="U30" s="138"/>
      <c r="V30" s="1"/>
      <c r="W30" s="113"/>
      <c r="X30" s="1"/>
      <c r="Y30" s="97"/>
      <c r="Z30" s="97"/>
      <c r="AA30" s="97"/>
      <c r="AB30" s="97"/>
      <c r="AC30" s="97"/>
      <c r="AD30" s="97"/>
    </row>
    <row r="31" spans="1:30" x14ac:dyDescent="0.25">
      <c r="A31" s="112"/>
      <c r="B31" s="113"/>
      <c r="C31" s="1"/>
      <c r="D31" s="113"/>
      <c r="E31" s="114"/>
      <c r="G31" s="1"/>
      <c r="H31" s="42"/>
      <c r="I31" s="1"/>
      <c r="J31" s="24"/>
      <c r="K31" s="24"/>
      <c r="L31" s="24"/>
      <c r="M31" s="1"/>
      <c r="N31" s="1"/>
      <c r="O31" s="1"/>
      <c r="P31" s="1"/>
      <c r="Q31" s="138"/>
      <c r="R31" s="138"/>
      <c r="S31" s="138"/>
      <c r="T31" s="138"/>
      <c r="U31" s="138"/>
      <c r="V31" s="1"/>
      <c r="W31" s="113"/>
      <c r="X31" s="1"/>
      <c r="Y31" s="97"/>
      <c r="Z31" s="97"/>
      <c r="AA31" s="97"/>
      <c r="AB31" s="97"/>
      <c r="AC31" s="97"/>
      <c r="AD31" s="97"/>
    </row>
    <row r="32" spans="1:30" x14ac:dyDescent="0.25">
      <c r="A32" s="112"/>
      <c r="B32" s="113"/>
      <c r="C32" s="1"/>
      <c r="D32" s="113"/>
      <c r="E32" s="114"/>
      <c r="G32" s="1"/>
      <c r="H32" s="42"/>
      <c r="I32" s="1"/>
      <c r="J32" s="24"/>
      <c r="K32" s="24"/>
      <c r="L32" s="24"/>
      <c r="M32" s="1"/>
      <c r="N32" s="1"/>
      <c r="O32" s="1"/>
      <c r="P32" s="1"/>
      <c r="Q32" s="138"/>
      <c r="R32" s="138"/>
      <c r="S32" s="138"/>
      <c r="T32" s="138"/>
      <c r="U32" s="138"/>
      <c r="V32" s="1"/>
      <c r="W32" s="113"/>
      <c r="X32" s="1"/>
      <c r="Y32" s="97"/>
      <c r="Z32" s="97"/>
      <c r="AA32" s="97"/>
      <c r="AB32" s="97"/>
      <c r="AC32" s="97"/>
      <c r="AD32" s="97"/>
    </row>
    <row r="33" spans="1:30" x14ac:dyDescent="0.25">
      <c r="A33" s="112"/>
      <c r="B33" s="113"/>
      <c r="C33" s="1"/>
      <c r="D33" s="113"/>
      <c r="E33" s="114"/>
      <c r="G33" s="1"/>
      <c r="H33" s="42"/>
      <c r="I33" s="1"/>
      <c r="J33" s="24"/>
      <c r="K33" s="24"/>
      <c r="L33" s="24"/>
      <c r="M33" s="1"/>
      <c r="N33" s="1"/>
      <c r="O33" s="1"/>
      <c r="P33" s="1"/>
      <c r="Q33" s="138"/>
      <c r="R33" s="138"/>
      <c r="S33" s="138"/>
      <c r="T33" s="138"/>
      <c r="U33" s="138"/>
      <c r="V33" s="1"/>
      <c r="W33" s="113"/>
      <c r="X33" s="1"/>
      <c r="Y33" s="97"/>
      <c r="Z33" s="97"/>
      <c r="AA33" s="97"/>
      <c r="AB33" s="97"/>
      <c r="AC33" s="97"/>
      <c r="AD33" s="97"/>
    </row>
    <row r="34" spans="1:30" x14ac:dyDescent="0.25">
      <c r="A34" s="112"/>
      <c r="B34" s="113"/>
      <c r="C34" s="1"/>
      <c r="D34" s="113"/>
      <c r="E34" s="114"/>
      <c r="G34" s="1"/>
      <c r="H34" s="42"/>
      <c r="I34" s="1"/>
      <c r="J34" s="24"/>
      <c r="K34" s="24"/>
      <c r="L34" s="24"/>
      <c r="M34" s="1"/>
      <c r="N34" s="1"/>
      <c r="O34" s="1"/>
      <c r="P34" s="1"/>
      <c r="Q34" s="138"/>
      <c r="R34" s="138"/>
      <c r="S34" s="138"/>
      <c r="T34" s="138"/>
      <c r="U34" s="138"/>
      <c r="V34" s="1"/>
      <c r="W34" s="113"/>
      <c r="X34" s="1"/>
      <c r="Y34" s="97"/>
      <c r="Z34" s="97"/>
      <c r="AA34" s="97"/>
      <c r="AB34" s="97"/>
      <c r="AC34" s="97"/>
      <c r="AD34" s="97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2023-02-09T22:39:26Z</dcterms:modified>
</cp:coreProperties>
</file>